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ttt\OneDrive\Writing\Website\Resources\"/>
    </mc:Choice>
  </mc:AlternateContent>
  <bookViews>
    <workbookView xWindow="0" yWindow="0" windowWidth="28800" windowHeight="12435"/>
  </bookViews>
  <sheets>
    <sheet name="Outline Breakdown" sheetId="1" r:id="rId1"/>
  </sheets>
  <definedNames>
    <definedName name="_xlnm.Print_Area" localSheetId="0">'Outline Breakdown'!$B$2:$F$22</definedName>
    <definedName name="SceneFrSceneBH">IF(SceneFrSceneRound="Up",ROUNDUP('Outline Breakdown'!$F$6*0.25,0),ROUNDDOWN('Outline Breakdown'!$F$6*0.25,0))</definedName>
    <definedName name="SceneFrSceneRound">'Outline Breakdown'!$F$5</definedName>
    <definedName name="SceneFrWordBH">IF(SceneFrWordRound="Up",ROUNDUP('Outline Breakdown'!$C$6*0.25,0),ROUNDDOWN('Outline Breakdown'!$C$6*0.25,0))</definedName>
    <definedName name="SceneFrWordRound">'Outline Breakdown'!$C$5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C6" i="1"/>
  <c r="C10" i="1"/>
  <c r="F7" i="1"/>
  <c r="F9" i="1"/>
  <c r="C7" i="1"/>
  <c r="C9" i="1"/>
  <c r="F8" i="1"/>
  <c r="C8" i="1"/>
</calcChain>
</file>

<file path=xl/sharedStrings.xml><?xml version="1.0" encoding="utf-8"?>
<sst xmlns="http://schemas.openxmlformats.org/spreadsheetml/2006/main" count="38" uniqueCount="31">
  <si>
    <t>Scene Breakdown from Word Count</t>
  </si>
  <si>
    <t>Scene Breakdown from Scene Count</t>
  </si>
  <si>
    <t>Target Word Count</t>
  </si>
  <si>
    <t>Average Scene Word Count</t>
  </si>
  <si>
    <t>Round Up/Down</t>
  </si>
  <si>
    <t>Up</t>
  </si>
  <si>
    <t>Projected number of scenes</t>
  </si>
  <si>
    <t>Target Number of Scenes</t>
  </si>
  <si>
    <t>Beginning Hook Scene Count</t>
  </si>
  <si>
    <t>Middle Build Scene Count</t>
  </si>
  <si>
    <t>Total Projected Word Count</t>
  </si>
  <si>
    <t>Length Classiications</t>
  </si>
  <si>
    <t>Flash Fiction</t>
  </si>
  <si>
    <t>&lt;1000</t>
  </si>
  <si>
    <t>Short Story</t>
  </si>
  <si>
    <t>3,500-7,500</t>
  </si>
  <si>
    <t>Novellette</t>
  </si>
  <si>
    <t>7,500-17,000</t>
  </si>
  <si>
    <t>Novella</t>
  </si>
  <si>
    <t>17,000-40,000</t>
  </si>
  <si>
    <t>Novel</t>
  </si>
  <si>
    <t>40,000-80,000</t>
  </si>
  <si>
    <t>Typical Novel</t>
  </si>
  <si>
    <t>Epic Novel</t>
  </si>
  <si>
    <t>80,000-110,000</t>
  </si>
  <si>
    <t>&gt;110,000</t>
  </si>
  <si>
    <t>Ending Payoff Scene Count</t>
  </si>
  <si>
    <t>Based on scene breakdown math by Shawn Coyne</t>
  </si>
  <si>
    <t>Calculator by M. R. Tevebaugh</t>
  </si>
  <si>
    <t>http://www.mrtevebaugh.com</t>
  </si>
  <si>
    <t>http://www.storygrid.com/414/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</si>
</sst>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medium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9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2" borderId="0" xfId="0" applyFont="1" applyFill="1"/>
    <xf numFmtId="0" fontId="0" fillId="3" borderId="0" xfId="0" applyFill="1"/>
    <xf numFmtId="0" fontId="0" fillId="4" borderId="0" xfId="0" applyFill="1"/>
    <xf numFmtId="0" fontId="0" fillId="4" borderId="2" xfId="0" applyFill="1" applyBorder="1" applyAlignment="1">
      <alignment horizontal="left"/>
    </xf>
    <xf numFmtId="0" fontId="0" fillId="5" borderId="0" xfId="0" applyFill="1"/>
    <xf numFmtId="0" fontId="1" fillId="5" borderId="3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3" fontId="0" fillId="4" borderId="3" xfId="0" applyNumberFormat="1" applyFill="1" applyBorder="1" applyAlignment="1">
      <alignment horizontal="left"/>
    </xf>
    <xf numFmtId="0" fontId="0" fillId="0" borderId="0" xfId="0" applyFill="1"/>
    <xf numFmtId="0" fontId="3" fillId="5" borderId="0" xfId="1" applyFill="1"/>
    <xf numFmtId="0" fontId="3" fillId="3" borderId="0" xfId="1" applyFill="1"/>
    <xf numFmtId="3" fontId="0" fillId="0" borderId="1" xfId="0" applyNumberFormat="1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torygrid.com/414/" TargetMode="External"/><Relationship Id="rId1" Type="http://schemas.openxmlformats.org/officeDocument/2006/relationships/hyperlink" Target="http://www.mrtevebaugh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22"/>
  <sheetViews>
    <sheetView showGridLines="0" tabSelected="1" zoomScaleNormal="100" workbookViewId="0">
      <selection activeCell="C3" sqref="C3"/>
    </sheetView>
  </sheetViews>
  <sheetFormatPr defaultRowHeight="15" x14ac:dyDescent="0.25"/>
  <cols>
    <col min="1" max="1" width="4.28515625" customWidth="1"/>
    <col min="2" max="2" width="31" customWidth="1"/>
    <col min="3" max="3" width="14.28515625" customWidth="1"/>
    <col min="4" max="4" width="4.28515625" customWidth="1"/>
    <col min="5" max="5" width="31" customWidth="1"/>
    <col min="6" max="6" width="14.28515625" customWidth="1"/>
    <col min="7" max="7" width="4.28515625" customWidth="1"/>
  </cols>
  <sheetData>
    <row r="2" spans="2:6" ht="16.5" thickBot="1" x14ac:dyDescent="0.3">
      <c r="B2" s="1" t="s">
        <v>0</v>
      </c>
      <c r="C2" s="1"/>
      <c r="E2" s="1" t="s">
        <v>1</v>
      </c>
      <c r="F2" s="1"/>
    </row>
    <row r="3" spans="2:6" ht="15.75" thickBot="1" x14ac:dyDescent="0.3">
      <c r="B3" s="2" t="s">
        <v>2</v>
      </c>
      <c r="C3" s="13">
        <v>100000</v>
      </c>
      <c r="E3" s="2"/>
      <c r="F3" s="2"/>
    </row>
    <row r="4" spans="2:6" ht="15.75" thickBot="1" x14ac:dyDescent="0.3">
      <c r="B4" s="2" t="s">
        <v>3</v>
      </c>
      <c r="C4" s="13">
        <v>2000</v>
      </c>
      <c r="E4" s="2" t="s">
        <v>3</v>
      </c>
      <c r="F4" s="13">
        <v>1500</v>
      </c>
    </row>
    <row r="5" spans="2:6" ht="15.75" thickBot="1" x14ac:dyDescent="0.3">
      <c r="B5" s="2" t="s">
        <v>4</v>
      </c>
      <c r="C5" s="14" t="s">
        <v>5</v>
      </c>
      <c r="E5" s="2" t="s">
        <v>4</v>
      </c>
      <c r="F5" s="14" t="s">
        <v>5</v>
      </c>
    </row>
    <row r="6" spans="2:6" ht="15.75" thickBot="1" x14ac:dyDescent="0.3">
      <c r="B6" s="3" t="s">
        <v>6</v>
      </c>
      <c r="C6" s="4">
        <f>IF(C5="Up", ROUNDUP(C3/C4,0),ROUNDDOWN(C3/C4,0))</f>
        <v>50</v>
      </c>
      <c r="E6" s="2" t="s">
        <v>7</v>
      </c>
      <c r="F6" s="14">
        <v>60</v>
      </c>
    </row>
    <row r="7" spans="2:6" ht="15.75" thickBot="1" x14ac:dyDescent="0.3">
      <c r="B7" s="5" t="s">
        <v>8</v>
      </c>
      <c r="C7" s="6" t="str">
        <f>CONCATENATE(SceneFrWordBH," (",TEXT(SceneFrWordBH/$C$6,"0%"),")")</f>
        <v>13 (26%)</v>
      </c>
      <c r="E7" s="5" t="s">
        <v>8</v>
      </c>
      <c r="F7" s="7" t="str">
        <f>CONCATENATE(SceneFrSceneBH," (",TEXT(SceneFrSceneBH/$F$6,"0%"),")")</f>
        <v>15 (25%)</v>
      </c>
    </row>
    <row r="8" spans="2:6" ht="15.75" thickBot="1" x14ac:dyDescent="0.3">
      <c r="B8" s="3" t="s">
        <v>9</v>
      </c>
      <c r="C8" s="8" t="str">
        <f>CONCATENATE($C$6-2*SceneFrWordBH," (",TEXT(($C$6-2*SceneFrWordBH)/$C$6,"0%"),")")</f>
        <v>24 (48%)</v>
      </c>
      <c r="E8" s="3" t="s">
        <v>9</v>
      </c>
      <c r="F8" s="8" t="str">
        <f>CONCATENATE($F$6-2*SceneFrSceneBH," (",TEXT(($F$6-2*SceneFrSceneBH)/$F$6,"0%"),")")</f>
        <v>30 (50%)</v>
      </c>
    </row>
    <row r="9" spans="2:6" ht="15.75" thickBot="1" x14ac:dyDescent="0.3">
      <c r="B9" s="5" t="s">
        <v>26</v>
      </c>
      <c r="C9" s="6" t="str">
        <f>$C$7</f>
        <v>13 (26%)</v>
      </c>
      <c r="E9" s="5" t="s">
        <v>26</v>
      </c>
      <c r="F9" s="6" t="str">
        <f>$F$7</f>
        <v>15 (25%)</v>
      </c>
    </row>
    <row r="10" spans="2:6" ht="15.75" thickBot="1" x14ac:dyDescent="0.3">
      <c r="B10" s="3" t="s">
        <v>10</v>
      </c>
      <c r="C10" s="9">
        <f>$C$6*$C$4</f>
        <v>100000</v>
      </c>
      <c r="E10" s="3" t="s">
        <v>10</v>
      </c>
      <c r="F10" s="9">
        <f>F6*F4</f>
        <v>90000</v>
      </c>
    </row>
    <row r="11" spans="2:6" x14ac:dyDescent="0.25">
      <c r="B11" s="10"/>
    </row>
    <row r="12" spans="2:6" ht="15.75" x14ac:dyDescent="0.25">
      <c r="B12" s="1" t="s">
        <v>11</v>
      </c>
      <c r="C12" s="1"/>
    </row>
    <row r="13" spans="2:6" x14ac:dyDescent="0.25">
      <c r="B13" s="5" t="s">
        <v>12</v>
      </c>
      <c r="C13" s="5" t="s">
        <v>13</v>
      </c>
    </row>
    <row r="14" spans="2:6" x14ac:dyDescent="0.25">
      <c r="B14" s="3" t="s">
        <v>14</v>
      </c>
      <c r="C14" s="3" t="s">
        <v>15</v>
      </c>
    </row>
    <row r="15" spans="2:6" x14ac:dyDescent="0.25">
      <c r="B15" s="5" t="s">
        <v>16</v>
      </c>
      <c r="C15" s="5" t="s">
        <v>17</v>
      </c>
    </row>
    <row r="16" spans="2:6" x14ac:dyDescent="0.25">
      <c r="B16" s="3" t="s">
        <v>18</v>
      </c>
      <c r="C16" s="3" t="s">
        <v>19</v>
      </c>
    </row>
    <row r="17" spans="2:6" x14ac:dyDescent="0.25">
      <c r="B17" s="5" t="s">
        <v>20</v>
      </c>
      <c r="C17" s="5" t="s">
        <v>21</v>
      </c>
    </row>
    <row r="18" spans="2:6" x14ac:dyDescent="0.25">
      <c r="B18" s="3" t="s">
        <v>22</v>
      </c>
      <c r="C18" s="3" t="s">
        <v>24</v>
      </c>
    </row>
    <row r="19" spans="2:6" x14ac:dyDescent="0.25">
      <c r="B19" s="3" t="s">
        <v>23</v>
      </c>
      <c r="C19" s="3" t="s">
        <v>25</v>
      </c>
    </row>
    <row r="21" spans="2:6" x14ac:dyDescent="0.25">
      <c r="B21" s="2" t="s">
        <v>27</v>
      </c>
      <c r="C21" s="2"/>
      <c r="D21" s="12" t="s">
        <v>30</v>
      </c>
      <c r="E21" s="2"/>
      <c r="F21" s="2"/>
    </row>
    <row r="22" spans="2:6" x14ac:dyDescent="0.25">
      <c r="B22" s="5" t="s">
        <v>28</v>
      </c>
      <c r="C22" s="5"/>
      <c r="D22" s="11" t="s">
        <v>29</v>
      </c>
      <c r="E22" s="5"/>
      <c r="F22" s="5"/>
    </row>
  </sheetData>
  <sheetProtection sheet="1" objects="1" scenarios="1"/>
  <dataValidations count="1">
    <dataValidation type="list" allowBlank="1" showInputMessage="1" showErrorMessage="1" sqref="F5 C5">
      <formula1>"Up,Down"</formula1>
    </dataValidation>
  </dataValidations>
  <hyperlinks>
    <hyperlink ref="D22" r:id="rId1"/>
    <hyperlink ref="D21" r:id="rId2"/>
  </hyperlinks>
  <pageMargins left="0.7" right="0.7" top="0.75" bottom="0.75" header="0.3" footer="0.3"/>
  <pageSetup scale="95" fitToHeight="0" orientation="portrait" blackAndWhite="1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Outline Breakdown</vt:lpstr>
      <vt:lpstr>'Outline Breakdown'!Print_Area</vt:lpstr>
      <vt:lpstr>SceneFrSceneRound</vt:lpstr>
      <vt:lpstr>SceneFrWordRound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Tevebaugh</dc:creator>
  <cp:lastModifiedBy>Matthew Tevebaugh</cp:lastModifiedBy>
  <cp:lastPrinted>2018-02-04T04:58:37Z</cp:lastPrinted>
  <dcterms:created xsi:type="dcterms:W3CDTF">2018-02-04T04:30:45Z</dcterms:created>
  <dcterms:modified xsi:type="dcterms:W3CDTF">2018-02-04T04:59:37Z</dcterms:modified>
</cp:coreProperties>
</file>